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<sst xmlns="http://schemas.openxmlformats.org/spreadsheetml/2006/main" count="51" uniqueCount="51">
  <si>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</si>
  <si>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ICR021</t>
  </si>
  <si>
    <t xml:space="preserve">m²</t>
  </si>
  <si>
    <t xml:space="preserve">Conducte de llana mineral.</t>
  </si>
  <si>
    <r>
      <rPr>
        <sz val="8.25"/>
        <color rgb="FF000000"/>
        <rFont val="Arial"/>
        <family val="2"/>
      </rPr>
      <t xml:space="preserve">Conducte rectangular per a la distribució d'aire climatitzat format per panell rígid d'alta densitat de llana de vidre Climaver Neto "ISOVER", segons UNE-EN 14303, de 25 mm d'espessor, revestit per un complex tríplex alumini vist + malla de fibra de vidre + kraft per l'exterior i un teixit de vidre acústic d'alta resistència mecànica (teixit NETO) per l'interior, resistència tèrmica 0,78 m²K/W, conductivitat tèrmica 0,032 W/(mK). També colzes, derivacions, segellat d'unions amb cola Climaver, embocadures, suports metàl·lics galvanitzats, elements de fixació, segellat de trams amb cinta Climaver Neto d'alumini, accessoris de muntatge i peces especials.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</si>
  <si>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</si>
  <si>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</si>
  <si>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</si>
  <si>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</si>
  <si>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</si>
  <si>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</si>
  <si>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</si>
  <si>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mt42coi010ba</t>
  </si>
  <si>
    <t xml:space="preserve">m²</t>
  </si>
  <si>
    <t xml:space="preserve">Panell rígid d'alta densitat de llana de vidre Climaver Neto "ISOVER", segons UNE-EN 14303, de 25 mm d'espessor, revestit per un complex tríplex alumini vist + malla de fibra de vidre + kraft per l'exterior i un teixit de vidre acústic d'alta resistència mecànica (teixit NETO) per l'interior, per a la formació de conductes autoportants per la distribució d'aire en climatització, resistència tèrmica 0,78 m²K/W, conductivitat tèrmica 0,032 W/(mK), Euroclasse B-s1, d0 de reacció al foc segons UNE-EN 13501-1, amb codi de designació MW-EN 14303-T5-MV1.</t>
  </si>
  <si>
    <t xml:space="preserve">mt42coi020b</t>
  </si>
  <si>
    <t xml:space="preserve">m</t>
  </si>
  <si>
    <t xml:space="preserve">Cinta "Climaver Neto" d'alumini de 50 microns d'espessor i 63 mm d'ample, amb revestiment exterior acabat en color negre, amb adhesiu a base de resines acríliques, per al segellat d'unions de conductes de llana de vidre "Climaver Neto".</t>
  </si>
  <si>
    <t xml:space="preserve">mt42coi030</t>
  </si>
  <si>
    <t xml:space="preserve">kg</t>
  </si>
  <si>
    <t xml:space="preserve">Adhesiu vinílic en dispersió aquosa, Cola Climaver "ISOVER", per la unió de conductes de llana de vidre.</t>
  </si>
  <si>
    <t xml:space="preserve">mt42con025</t>
  </si>
  <si>
    <t xml:space="preserve">U</t>
  </si>
  <si>
    <t xml:space="preserve">Suport metàl·lic d'acer galvanitzat per a subjecció al forjat de conducte rectangular de llana mineral per la distribució d'aire en climatització.</t>
  </si>
  <si>
    <t xml:space="preserve">mt42www011</t>
  </si>
  <si>
    <t xml:space="preserve">U</t>
  </si>
  <si>
    <t xml:space="preserve">Repercussió, per m², de material auxiliar per a fixació i confecció de canalitzacions d'aire en instal·lacions de climatització.</t>
  </si>
  <si>
    <t xml:space="preserve">Subtotal materials:</t>
  </si>
  <si>
    <t xml:space="preserve">Mà d'obra</t>
  </si>
  <si>
    <t xml:space="preserve">mo012</t>
  </si>
  <si>
    <t xml:space="preserve">h</t>
  </si>
  <si>
    <t xml:space="preserve">Oficial 1ª muntador de conductes de fibres minerals.</t>
  </si>
  <si>
    <t xml:space="preserve">mo083</t>
  </si>
  <si>
    <t xml:space="preserve">h</t>
  </si>
  <si>
    <t xml:space="preserve">Ajudant muntador de conductes de fibres minerals.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</si>
  <si>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</si>
  <si>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</si>
  <si>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</si>
  <si>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</si>
  <si>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10,53€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</si>
  <si>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</si>
  <si>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</si>
  <si>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</si>
  <si>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</si>
  <si>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</si>
  <si>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14303:2009+A1:2013</t>
  </si>
  <si>
    <t xml:space="preserve">1/3/4</t>
  </si>
  <si>
    <t xml:space="preserve">Productos  aislantes  térmicos  para  equipos  en edificación  e  instalaciones  industriales.  Productos manufacturados  de  lana  mineral  (MW). 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</si>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</sst>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6.29" customWidth="1"/>
    <col min="4" max="4" width="74.29" customWidth="1"/>
    <col min="5" max="5" width="1.19" customWidth="1"/>
    <col min="6" max="6" width="10.71" customWidth="1"/>
    <col min="7" max="7" width="2.55" customWidth="1"/>
    <col min="8" max="8" width="10.71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76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1.15</v>
      </c>
      <c r="G10" s="11"/>
      <c r="H10" s="12">
        <v>15.45</v>
      </c>
      <c r="I10" s="12">
        <f ca="1">ROUND(INDIRECT(ADDRESS(ROW()+(0), COLUMN()+(-3), 1))*INDIRECT(ADDRESS(ROW()+(0), COLUMN()+(-1), 1)), 2)</f>
        <v>17.77</v>
      </c>
    </row>
    <row r="11" spans="1:9" ht="34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1.5</v>
      </c>
      <c r="G11" s="11"/>
      <c r="H11" s="12">
        <v>0.39</v>
      </c>
      <c r="I11" s="12">
        <f ca="1">ROUND(INDIRECT(ADDRESS(ROW()+(0), COLUMN()+(-3), 1))*INDIRECT(ADDRESS(ROW()+(0), COLUMN()+(-1), 1)), 2)</f>
        <v>0.59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1"/>
      <c r="H12" s="12">
        <v>11.33</v>
      </c>
      <c r="I12" s="12">
        <f ca="1">ROUND(INDIRECT(ADDRESS(ROW()+(0), COLUMN()+(-3), 1))*INDIRECT(ADDRESS(ROW()+(0), COLUMN()+(-1), 1)), 2)</f>
        <v>0.11</v>
      </c>
    </row>
    <row r="13" spans="1:9" ht="24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0.5</v>
      </c>
      <c r="G13" s="11"/>
      <c r="H13" s="12">
        <v>4.26</v>
      </c>
      <c r="I13" s="12">
        <f ca="1">ROUND(INDIRECT(ADDRESS(ROW()+(0), COLUMN()+(-3), 1))*INDIRECT(ADDRESS(ROW()+(0), COLUMN()+(-1), 1)), 2)</f>
        <v>2.13</v>
      </c>
    </row>
    <row r="14" spans="1:9" ht="24.0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3">
        <v>0.1</v>
      </c>
      <c r="G14" s="13"/>
      <c r="H14" s="14">
        <v>13.3</v>
      </c>
      <c r="I14" s="14">
        <f ca="1">ROUND(INDIRECT(ADDRESS(ROW()+(0), COLUMN()+(-3), 1))*INDIRECT(ADDRESS(ROW()+(0), COLUMN()+(-1), 1)), 2)</f>
        <v>1.33</v>
      </c>
    </row>
    <row r="15" spans="1:9" ht="13.50" thickBot="1" customHeight="1">
      <c r="A15" s="15"/>
      <c r="B15" s="15"/>
      <c r="C15" s="15"/>
      <c r="D15" s="15"/>
      <c r="E15" s="15"/>
      <c r="F15" s="9" t="s">
        <v>27</v>
      </c>
      <c r="G15" s="9"/>
      <c r="H15" s="9"/>
      <c r="I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21.93</v>
      </c>
    </row>
    <row r="16" spans="1:9" ht="13.50" thickBot="1" customHeight="1">
      <c r="A16" s="15">
        <v>2</v>
      </c>
      <c r="B16" s="15"/>
      <c r="C16" s="15"/>
      <c r="D16" s="18" t="s">
        <v>28</v>
      </c>
      <c r="E16" s="18"/>
      <c r="F16" s="18"/>
      <c r="G16" s="18"/>
      <c r="H16" s="15"/>
      <c r="I16" s="15"/>
    </row>
    <row r="17" spans="1:9" ht="13.50" thickBot="1" customHeight="1">
      <c r="A17" s="1" t="s">
        <v>29</v>
      </c>
      <c r="B17" s="1"/>
      <c r="C17" s="10" t="s">
        <v>30</v>
      </c>
      <c r="D17" s="1" t="s">
        <v>31</v>
      </c>
      <c r="E17" s="1"/>
      <c r="F17" s="11">
        <v>0.42</v>
      </c>
      <c r="G17" s="11"/>
      <c r="H17" s="12">
        <v>29.34</v>
      </c>
      <c r="I17" s="12">
        <f ca="1">ROUND(INDIRECT(ADDRESS(ROW()+(0), COLUMN()+(-3), 1))*INDIRECT(ADDRESS(ROW()+(0), COLUMN()+(-1), 1)), 2)</f>
        <v>12.32</v>
      </c>
    </row>
    <row r="18" spans="1:9" ht="13.50" thickBot="1" customHeight="1">
      <c r="A18" s="1" t="s">
        <v>32</v>
      </c>
      <c r="B18" s="1"/>
      <c r="C18" s="10" t="s">
        <v>33</v>
      </c>
      <c r="D18" s="1" t="s">
        <v>34</v>
      </c>
      <c r="E18" s="1"/>
      <c r="F18" s="13">
        <v>0.42</v>
      </c>
      <c r="G18" s="13"/>
      <c r="H18" s="14">
        <v>25.28</v>
      </c>
      <c r="I18" s="14">
        <f ca="1">ROUND(INDIRECT(ADDRESS(ROW()+(0), COLUMN()+(-3), 1))*INDIRECT(ADDRESS(ROW()+(0), COLUMN()+(-1), 1)), 2)</f>
        <v>10.62</v>
      </c>
    </row>
    <row r="19" spans="1:9" ht="13.50" thickBot="1" customHeight="1">
      <c r="A19" s="15"/>
      <c r="B19" s="15"/>
      <c r="C19" s="15"/>
      <c r="D19" s="15"/>
      <c r="E19" s="15"/>
      <c r="F19" s="9" t="s">
        <v>35</v>
      </c>
      <c r="G19" s="9"/>
      <c r="H19" s="9"/>
      <c r="I19" s="17">
        <f ca="1">ROUND(SUM(INDIRECT(ADDRESS(ROW()+(-1), COLUMN()+(0), 1)),INDIRECT(ADDRESS(ROW()+(-2), COLUMN()+(0), 1))), 2)</f>
        <v>22.94</v>
      </c>
    </row>
    <row r="20" spans="1:9" ht="13.50" thickBot="1" customHeight="1">
      <c r="A20" s="15">
        <v>3</v>
      </c>
      <c r="B20" s="15"/>
      <c r="C20" s="15"/>
      <c r="D20" s="18" t="s">
        <v>36</v>
      </c>
      <c r="E20" s="18"/>
      <c r="F20" s="18"/>
      <c r="G20" s="18"/>
      <c r="H20" s="15"/>
      <c r="I20" s="15"/>
    </row>
    <row r="21" spans="1:9" ht="13.50" thickBot="1" customHeight="1">
      <c r="A21" s="19"/>
      <c r="B21" s="19"/>
      <c r="C21" s="20" t="s">
        <v>37</v>
      </c>
      <c r="D21" s="19" t="s">
        <v>38</v>
      </c>
      <c r="E21" s="19"/>
      <c r="F21" s="13">
        <v>2</v>
      </c>
      <c r="G21" s="13"/>
      <c r="H21" s="14">
        <f ca="1">ROUND(SUM(INDIRECT(ADDRESS(ROW()+(-2), COLUMN()+(1), 1)),INDIRECT(ADDRESS(ROW()+(-6), COLUMN()+(1), 1))), 2)</f>
        <v>44.87</v>
      </c>
      <c r="I21" s="14">
        <f ca="1">ROUND(INDIRECT(ADDRESS(ROW()+(0), COLUMN()+(-3), 1))*INDIRECT(ADDRESS(ROW()+(0), COLUMN()+(-1), 1))/100, 2)</f>
        <v>0.9</v>
      </c>
    </row>
    <row r="22" spans="1:9" ht="13.50" thickBot="1" customHeight="1">
      <c r="A22" s="21" t="s">
        <v>39</v>
      </c>
      <c r="B22" s="21"/>
      <c r="C22" s="22"/>
      <c r="D22" s="23"/>
      <c r="E22" s="23"/>
      <c r="F22" s="24" t="s">
        <v>40</v>
      </c>
      <c r="G22" s="24"/>
      <c r="H22" s="25"/>
      <c r="I22" s="26">
        <f ca="1">ROUND(SUM(INDIRECT(ADDRESS(ROW()+(-1), COLUMN()+(0), 1)),INDIRECT(ADDRESS(ROW()+(-3), COLUMN()+(0), 1)),INDIRECT(ADDRESS(ROW()+(-7), COLUMN()+(0), 1))), 2)</f>
        <v>45.77</v>
      </c>
    </row>
    <row r="25" spans="1:9" ht="13.50" thickBot="1" customHeight="1">
      <c r="A25" s="27" t="s">
        <v>41</v>
      </c>
      <c r="B25" s="27"/>
      <c r="C25" s="27"/>
      <c r="D25" s="27"/>
      <c r="E25" s="27" t="s">
        <v>42</v>
      </c>
      <c r="F25" s="27"/>
      <c r="G25" s="27" t="s">
        <v>43</v>
      </c>
      <c r="H25" s="27"/>
      <c r="I25" s="27" t="s">
        <v>44</v>
      </c>
    </row>
    <row r="26" spans="1:9" ht="13.50" thickBot="1" customHeight="1">
      <c r="A26" s="28" t="s">
        <v>45</v>
      </c>
      <c r="B26" s="28"/>
      <c r="C26" s="28"/>
      <c r="D26" s="28"/>
      <c r="E26" s="29">
        <v>1.11201e+006</v>
      </c>
      <c r="F26" s="29"/>
      <c r="G26" s="29">
        <v>1.11201e+006</v>
      </c>
      <c r="H26" s="29"/>
      <c r="I26" s="29" t="s">
        <v>46</v>
      </c>
    </row>
    <row r="27" spans="1:9" ht="24.00" thickBot="1" customHeight="1">
      <c r="A27" s="30" t="s">
        <v>47</v>
      </c>
      <c r="B27" s="30"/>
      <c r="C27" s="30"/>
      <c r="D27" s="30"/>
      <c r="E27" s="31"/>
      <c r="F27" s="31"/>
      <c r="G27" s="31"/>
      <c r="H27" s="31"/>
      <c r="I27" s="31"/>
    </row>
    <row r="30" spans="1:1" ht="33.75" thickBot="1" customHeight="1">
      <c r="A30" s="1" t="s">
        <v>48</v>
      </c>
      <c r="B30" s="1"/>
      <c r="C30" s="1"/>
      <c r="D30" s="1"/>
      <c r="E30" s="1"/>
      <c r="F30" s="1"/>
      <c r="G30" s="1"/>
      <c r="H30" s="1"/>
      <c r="I30" s="1"/>
    </row>
    <row r="31" spans="1:1" ht="33.75" thickBot="1" customHeight="1">
      <c r="A31" s="1" t="s">
        <v>49</v>
      </c>
      <c r="B31" s="1"/>
      <c r="C31" s="1"/>
      <c r="D31" s="1"/>
      <c r="E31" s="1"/>
      <c r="F31" s="1"/>
      <c r="G31" s="1"/>
      <c r="H31" s="1"/>
      <c r="I31" s="1"/>
    </row>
    <row r="32" spans="1:1" ht="33.75" thickBot="1" customHeight="1">
      <c r="A32" s="1" t="s">
        <v>50</v>
      </c>
      <c r="B32" s="1"/>
      <c r="C32" s="1"/>
      <c r="D32" s="1"/>
      <c r="E32" s="1"/>
      <c r="F32" s="1"/>
      <c r="G32" s="1"/>
      <c r="H32" s="1"/>
      <c r="I32" s="1"/>
    </row>
  </sheetData>
  <mergeCells count="55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H15"/>
    <mergeCell ref="A16:B16"/>
    <mergeCell ref="D16:G16"/>
    <mergeCell ref="A17:B17"/>
    <mergeCell ref="D17:E17"/>
    <mergeCell ref="F17:G17"/>
    <mergeCell ref="A18:B18"/>
    <mergeCell ref="D18:E18"/>
    <mergeCell ref="F18:G18"/>
    <mergeCell ref="A19:B19"/>
    <mergeCell ref="D19:E19"/>
    <mergeCell ref="F19:H19"/>
    <mergeCell ref="A20:B20"/>
    <mergeCell ref="D20:G20"/>
    <mergeCell ref="A21:B21"/>
    <mergeCell ref="D21:E21"/>
    <mergeCell ref="F21:G21"/>
    <mergeCell ref="A22:E22"/>
    <mergeCell ref="F22:H22"/>
    <mergeCell ref="A25:D25"/>
    <mergeCell ref="E25:F25"/>
    <mergeCell ref="G25:H25"/>
    <mergeCell ref="A26:D26"/>
    <mergeCell ref="E26:F27"/>
    <mergeCell ref="G26:H27"/>
    <mergeCell ref="I26:I27"/>
    <mergeCell ref="A27:D27"/>
    <mergeCell ref="A30:I30"/>
    <mergeCell ref="A31:I31"/>
    <mergeCell ref="A32:I32"/>
  </mergeCells>
  <pageMargins left="0.147638" right="0.147638" top="0.206693" bottom="0.206693" header="0.0" footer="0.0"/>
  <pageSetup paperSize="9" orientation="portrait"/>
  <rowBreaks count="0" manualBreakCount="0">
    </rowBreaks>
</worksheet>
</file>