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<sst xmlns="http://schemas.openxmlformats.org/spreadsheetml/2006/main" count="49" uniqueCount="49">
  <si>
    <t xml:space="preserve"/>
  </si>
  <si>
    <t xml:space="preserve">NKT010</t>
  </si>
  <si>
    <t xml:space="preserve">m²</t>
  </si>
  <si>
    <t xml:space="preserve">Aïllament tèrmic en cambres d'aire de falsos sostres continus, per insuflació, des de la cara inferior, de nòduls de llana mineral.</t>
  </si>
  <si>
    <r>
      <rPr>
        <sz val="8.25"/>
        <color rgb="FF000000"/>
        <rFont val="Arial"/>
        <family val="2"/>
      </rPr>
      <t xml:space="preserve">Aïllament tèrmic en falsos sostres continus, omplint l'interior de la cambra d'aire de 40 mm de gruix mitjà, per insuflació, des de la cara inferior, de nòduls de llana mineral Isolene 4 "ISOVER", segons UNE-EN 14064-1, no aptes com a suport nutritiu per al desenvolupament de fongs ni bacteris, densitat 50 kg/m³ i conductivitat tèrmica 0,046 W/(mK). Inclús panell de poliestirè expandit per a la resolució del perímetre.</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</si>
  <si>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</si>
  <si>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</si>
  <si>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</si>
  <si>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</si>
  <si>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</si>
  <si>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</si>
  <si>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</si>
  <si>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mt16lvi100d</t>
  </si>
  <si>
    <t xml:space="preserve">kg</t>
  </si>
  <si>
    <t xml:space="preserve">Nòduls de llana mineral Isolene 4 "ISOVER", segons UNE-EN 14064-1, no aptes com a suport nutritiu per al desenvolupament de fongs ni bacteris, densitat 50 kg/m³ i conductivitat tèrmica 0,046 W/(mK), Euroclasse A1 de reacció al foc segons UNE-EN 13501-1, capacitat d'absorció d'aigua a curt termini &lt;=1 kg/m², calor específic 800 J/kgK i factor de resistència a la difusió del vapor d'aigua 1; per a reblert de càmeres per insuflació.</t>
  </si>
  <si>
    <t xml:space="preserve">mt16pel010aagd</t>
  </si>
  <si>
    <t xml:space="preserve">m²</t>
  </si>
  <si>
    <t xml:space="preserve">Panell rígid de poliestirè expandit, segons UNE-EN 13163, de superfície llisa i mecanitzat lateral recte, de 40 mm d'espessor, resistència tèrmica 1,4 m²K/W, conductivitat tèrmica 0,029 W/(mK), Euroclasse E de reacció al foc segons UNE-EN 13501-1, amb codi de designació EPS-EN 13163-L3-W3-T2-S5-P10-BS250-TR200-DS(N)2-CS(10)150.</t>
  </si>
  <si>
    <t xml:space="preserve">mt27pfj020a</t>
  </si>
  <si>
    <t xml:space="preserve">kg</t>
  </si>
  <si>
    <t xml:space="preserve">Plaste d'interior, de 1,65 g/cm³ de densitat, color blanc, per a aplicar amb espàtula o plana.</t>
  </si>
  <si>
    <t xml:space="preserve">Subtotal materials:</t>
  </si>
  <si>
    <t xml:space="preserve">Equip i maquinària</t>
  </si>
  <si>
    <t xml:space="preserve">mq08mpa010</t>
  </si>
  <si>
    <t xml:space="preserve">h</t>
  </si>
  <si>
    <t xml:space="preserve">Maquinària per a insuflació d'aïllament en cambres d'aire.</t>
  </si>
  <si>
    <t xml:space="preserve">Subtotal equip i maquinària:</t>
  </si>
  <si>
    <t xml:space="preserve">Mà d'obra</t>
  </si>
  <si>
    <t xml:space="preserve">mo030</t>
  </si>
  <si>
    <t xml:space="preserve">h</t>
  </si>
  <si>
    <t xml:space="preserve">Oficial 1ª aplicador de productes aïllants.</t>
  </si>
  <si>
    <t xml:space="preserve">mo068</t>
  </si>
  <si>
    <t xml:space="preserve">h</t>
  </si>
  <si>
    <t xml:space="preserve">Ajudant aplicador de productes aïllants.</t>
  </si>
  <si>
    <t xml:space="preserve">Subtotal mà d'obra:</t>
  </si>
  <si>
    <t xml:space="preserve">Costos directes complementaris</t>
  </si>
  <si>
    <t xml:space="preserve">%</t>
  </si>
  <si>
    <t xml:space="preserve">Costos directes complementaris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</si>
  <si>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</si>
  <si>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</si>
  <si>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</si>
  <si>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</si>
  <si>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</si>
  <si>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13163:2012+A1:2015</t>
  </si>
  <si>
    <t xml:space="preserve">1/3/4</t>
  </si>
  <si>
    <t xml:space="preserve">Productos aislantes térmicos para aplicaciones en la edificación. Productos manufacturados de poliestireno expandido (EPS).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</si>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</sst>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14" customWidth="1"/>
    <col min="4" max="4" width="71.91" customWidth="1"/>
    <col min="5" max="5" width="1.02" customWidth="1"/>
    <col min="6" max="6" width="11.90" customWidth="1"/>
    <col min="7" max="7" width="2.04" customWidth="1"/>
    <col min="8" max="8" width="11.22" customWidth="1"/>
    <col min="9" max="9" width="1.02" customWidth="1"/>
    <col min="10" max="10" width="7.99"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t="s">
        <v>7</v>
      </c>
      <c r="E8" s="7" t="s">
        <v>8</v>
      </c>
      <c r="F8" s="7"/>
      <c r="G8" s="7"/>
      <c r="H8" s="7" t="s">
        <v>9</v>
      </c>
      <c r="I8" s="7"/>
      <c r="J8" s="7" t="s">
        <v>10</v>
      </c>
    </row>
    <row r="9" spans="1:10" ht="13.50" thickBot="1" customHeight="1">
      <c r="A9" s="8">
        <v>1</v>
      </c>
      <c r="B9" s="8"/>
      <c r="C9" s="8"/>
      <c r="D9" s="9" t="s">
        <v>11</v>
      </c>
      <c r="E9" s="9"/>
      <c r="F9" s="9"/>
      <c r="G9" s="9"/>
      <c r="H9" s="8"/>
      <c r="I9" s="8"/>
      <c r="J9" s="8"/>
    </row>
    <row r="10" spans="1:10" ht="66.00" thickBot="1" customHeight="1">
      <c r="A10" s="1" t="s">
        <v>12</v>
      </c>
      <c r="B10" s="1"/>
      <c r="C10" s="10" t="s">
        <v>13</v>
      </c>
      <c r="D10" s="1" t="s">
        <v>14</v>
      </c>
      <c r="E10" s="11">
        <v>2</v>
      </c>
      <c r="F10" s="11"/>
      <c r="G10" s="11"/>
      <c r="H10" s="12">
        <v>3.3</v>
      </c>
      <c r="I10" s="12"/>
      <c r="J10" s="12">
        <f ca="1">ROUND(INDIRECT(ADDRESS(ROW()+(0), COLUMN()+(-5), 1))*INDIRECT(ADDRESS(ROW()+(0), COLUMN()+(-2), 1)), 2)</f>
        <v>6.6</v>
      </c>
    </row>
    <row r="11" spans="1:10" ht="55.50" thickBot="1" customHeight="1">
      <c r="A11" s="1" t="s">
        <v>15</v>
      </c>
      <c r="B11" s="1"/>
      <c r="C11" s="10" t="s">
        <v>16</v>
      </c>
      <c r="D11" s="1" t="s">
        <v>17</v>
      </c>
      <c r="E11" s="11">
        <v>0.5</v>
      </c>
      <c r="F11" s="11"/>
      <c r="G11" s="11"/>
      <c r="H11" s="12">
        <v>6.96</v>
      </c>
      <c r="I11" s="12"/>
      <c r="J11" s="12">
        <f ca="1">ROUND(INDIRECT(ADDRESS(ROW()+(0), COLUMN()+(-5), 1))*INDIRECT(ADDRESS(ROW()+(0), COLUMN()+(-2), 1)), 2)</f>
        <v>3.48</v>
      </c>
    </row>
    <row r="12" spans="1:10" ht="24.00" thickBot="1" customHeight="1">
      <c r="A12" s="1" t="s">
        <v>18</v>
      </c>
      <c r="B12" s="1"/>
      <c r="C12" s="10" t="s">
        <v>19</v>
      </c>
      <c r="D12" s="1" t="s">
        <v>20</v>
      </c>
      <c r="E12" s="13">
        <v>0.2</v>
      </c>
      <c r="F12" s="13"/>
      <c r="G12" s="13"/>
      <c r="H12" s="14">
        <v>6.47</v>
      </c>
      <c r="I12" s="14"/>
      <c r="J12" s="14">
        <f ca="1">ROUND(INDIRECT(ADDRESS(ROW()+(0), COLUMN()+(-5), 1))*INDIRECT(ADDRESS(ROW()+(0), COLUMN()+(-2), 1)), 2)</f>
        <v>1.29</v>
      </c>
    </row>
    <row r="13" spans="1:10" ht="13.50" thickBot="1" customHeight="1">
      <c r="A13" s="15"/>
      <c r="B13" s="15"/>
      <c r="C13" s="15"/>
      <c r="D13" s="15"/>
      <c r="E13" s="9" t="s">
        <v>21</v>
      </c>
      <c r="F13" s="9"/>
      <c r="G13" s="9"/>
      <c r="H13" s="9"/>
      <c r="I13" s="9"/>
      <c r="J13" s="17">
        <f ca="1">ROUND(SUM(INDIRECT(ADDRESS(ROW()+(-1), COLUMN()+(0), 1)),INDIRECT(ADDRESS(ROW()+(-2), COLUMN()+(0), 1)),INDIRECT(ADDRESS(ROW()+(-3), COLUMN()+(0), 1))), 2)</f>
        <v>11.37</v>
      </c>
    </row>
    <row r="14" spans="1:10" ht="13.50" thickBot="1" customHeight="1">
      <c r="A14" s="15">
        <v>2</v>
      </c>
      <c r="B14" s="15"/>
      <c r="C14" s="15"/>
      <c r="D14" s="18" t="s">
        <v>22</v>
      </c>
      <c r="E14" s="18"/>
      <c r="F14" s="18"/>
      <c r="G14" s="18"/>
      <c r="H14" s="15"/>
      <c r="I14" s="15"/>
      <c r="J14" s="15"/>
    </row>
    <row r="15" spans="1:10" ht="13.50" thickBot="1" customHeight="1">
      <c r="A15" s="1" t="s">
        <v>23</v>
      </c>
      <c r="B15" s="1"/>
      <c r="C15" s="10" t="s">
        <v>24</v>
      </c>
      <c r="D15" s="1" t="s">
        <v>25</v>
      </c>
      <c r="E15" s="13">
        <v>0.096</v>
      </c>
      <c r="F15" s="13"/>
      <c r="G15" s="13"/>
      <c r="H15" s="14">
        <v>14.56</v>
      </c>
      <c r="I15" s="14"/>
      <c r="J15" s="14">
        <f ca="1">ROUND(INDIRECT(ADDRESS(ROW()+(0), COLUMN()+(-5), 1))*INDIRECT(ADDRESS(ROW()+(0), COLUMN()+(-2), 1)), 2)</f>
        <v>1.4</v>
      </c>
    </row>
    <row r="16" spans="1:10" ht="13.50" thickBot="1" customHeight="1">
      <c r="A16" s="15"/>
      <c r="B16" s="15"/>
      <c r="C16" s="15"/>
      <c r="D16" s="15"/>
      <c r="E16" s="9" t="s">
        <v>26</v>
      </c>
      <c r="F16" s="9"/>
      <c r="G16" s="9"/>
      <c r="H16" s="9"/>
      <c r="I16" s="9"/>
      <c r="J16" s="17">
        <f ca="1">ROUND(SUM(INDIRECT(ADDRESS(ROW()+(-1), COLUMN()+(0), 1))), 2)</f>
        <v>1.4</v>
      </c>
    </row>
    <row r="17" spans="1:10" ht="13.50" thickBot="1" customHeight="1">
      <c r="A17" s="15">
        <v>3</v>
      </c>
      <c r="B17" s="15"/>
      <c r="C17" s="15"/>
      <c r="D17" s="18" t="s">
        <v>27</v>
      </c>
      <c r="E17" s="18"/>
      <c r="F17" s="18"/>
      <c r="G17" s="18"/>
      <c r="H17" s="15"/>
      <c r="I17" s="15"/>
      <c r="J17" s="15"/>
    </row>
    <row r="18" spans="1:10" ht="13.50" thickBot="1" customHeight="1">
      <c r="A18" s="1" t="s">
        <v>28</v>
      </c>
      <c r="B18" s="1"/>
      <c r="C18" s="10" t="s">
        <v>29</v>
      </c>
      <c r="D18" s="1" t="s">
        <v>30</v>
      </c>
      <c r="E18" s="11">
        <v>0.127</v>
      </c>
      <c r="F18" s="11"/>
      <c r="G18" s="11"/>
      <c r="H18" s="12">
        <v>28.42</v>
      </c>
      <c r="I18" s="12"/>
      <c r="J18" s="12">
        <f ca="1">ROUND(INDIRECT(ADDRESS(ROW()+(0), COLUMN()+(-5), 1))*INDIRECT(ADDRESS(ROW()+(0), COLUMN()+(-2), 1)), 2)</f>
        <v>3.61</v>
      </c>
    </row>
    <row r="19" spans="1:10" ht="13.50" thickBot="1" customHeight="1">
      <c r="A19" s="1" t="s">
        <v>31</v>
      </c>
      <c r="B19" s="1"/>
      <c r="C19" s="10" t="s">
        <v>32</v>
      </c>
      <c r="D19" s="1" t="s">
        <v>33</v>
      </c>
      <c r="E19" s="13">
        <v>0.127</v>
      </c>
      <c r="F19" s="13"/>
      <c r="G19" s="13"/>
      <c r="H19" s="14">
        <v>25.28</v>
      </c>
      <c r="I19" s="14"/>
      <c r="J19" s="14">
        <f ca="1">ROUND(INDIRECT(ADDRESS(ROW()+(0), COLUMN()+(-5), 1))*INDIRECT(ADDRESS(ROW()+(0), COLUMN()+(-2), 1)), 2)</f>
        <v>3.21</v>
      </c>
    </row>
    <row r="20" spans="1:10" ht="13.50" thickBot="1" customHeight="1">
      <c r="A20" s="15"/>
      <c r="B20" s="15"/>
      <c r="C20" s="15"/>
      <c r="D20" s="15"/>
      <c r="E20" s="9" t="s">
        <v>34</v>
      </c>
      <c r="F20" s="9"/>
      <c r="G20" s="9"/>
      <c r="H20" s="9"/>
      <c r="I20" s="9"/>
      <c r="J20" s="17">
        <f ca="1">ROUND(SUM(INDIRECT(ADDRESS(ROW()+(-1), COLUMN()+(0), 1)),INDIRECT(ADDRESS(ROW()+(-2), COLUMN()+(0), 1))), 2)</f>
        <v>6.82</v>
      </c>
    </row>
    <row r="21" spans="1:10" ht="13.50" thickBot="1" customHeight="1">
      <c r="A21" s="15">
        <v>4</v>
      </c>
      <c r="B21" s="15"/>
      <c r="C21" s="15"/>
      <c r="D21" s="18" t="s">
        <v>35</v>
      </c>
      <c r="E21" s="18"/>
      <c r="F21" s="18"/>
      <c r="G21" s="18"/>
      <c r="H21" s="15"/>
      <c r="I21" s="15"/>
      <c r="J21" s="15"/>
    </row>
    <row r="22" spans="1:10" ht="13.50" thickBot="1" customHeight="1">
      <c r="A22" s="19"/>
      <c r="B22" s="19"/>
      <c r="C22" s="20" t="s">
        <v>36</v>
      </c>
      <c r="D22" s="19" t="s">
        <v>37</v>
      </c>
      <c r="E22" s="13">
        <v>2</v>
      </c>
      <c r="F22" s="13"/>
      <c r="G22" s="13"/>
      <c r="H22" s="14">
        <f ca="1">ROUND(SUM(INDIRECT(ADDRESS(ROW()+(-2), COLUMN()+(2), 1)),INDIRECT(ADDRESS(ROW()+(-6), COLUMN()+(2), 1)),INDIRECT(ADDRESS(ROW()+(-9), COLUMN()+(2), 1))), 2)</f>
        <v>19.59</v>
      </c>
      <c r="I22" s="14"/>
      <c r="J22" s="14">
        <f ca="1">ROUND(INDIRECT(ADDRESS(ROW()+(0), COLUMN()+(-5), 1))*INDIRECT(ADDRESS(ROW()+(0), COLUMN()+(-2), 1))/100, 2)</f>
        <v>0.39</v>
      </c>
    </row>
    <row r="23" spans="1:10" ht="13.50" thickBot="1" customHeight="1">
      <c r="A23" s="8"/>
      <c r="B23" s="8"/>
      <c r="C23" s="8"/>
      <c r="D23" s="8"/>
      <c r="E23" s="21" t="s">
        <v>38</v>
      </c>
      <c r="F23" s="21"/>
      <c r="G23" s="21"/>
      <c r="H23" s="21"/>
      <c r="I23" s="21"/>
      <c r="J23" s="22">
        <f ca="1">ROUND(SUM(INDIRECT(ADDRESS(ROW()+(-1), COLUMN()+(0), 1)),INDIRECT(ADDRESS(ROW()+(-3), COLUMN()+(0), 1)),INDIRECT(ADDRESS(ROW()+(-7), COLUMN()+(0), 1)),INDIRECT(ADDRESS(ROW()+(-10), COLUMN()+(0), 1))), 2)</f>
        <v>19.98</v>
      </c>
    </row>
    <row r="26" spans="1:10" ht="13.50" thickBot="1" customHeight="1">
      <c r="A26" s="23" t="s">
        <v>39</v>
      </c>
      <c r="B26" s="23"/>
      <c r="C26" s="23"/>
      <c r="D26" s="23"/>
      <c r="E26" s="23"/>
      <c r="F26" s="23" t="s">
        <v>40</v>
      </c>
      <c r="G26" s="23" t="s">
        <v>41</v>
      </c>
      <c r="H26" s="23"/>
      <c r="I26" s="23" t="s">
        <v>42</v>
      </c>
      <c r="J26" s="23"/>
    </row>
    <row r="27" spans="1:10" ht="13.50" thickBot="1" customHeight="1">
      <c r="A27" s="24" t="s">
        <v>43</v>
      </c>
      <c r="B27" s="24"/>
      <c r="C27" s="24"/>
      <c r="D27" s="24"/>
      <c r="E27" s="24"/>
      <c r="F27" s="25">
        <v>1.07202e+006</v>
      </c>
      <c r="G27" s="25">
        <v>1.07202e+006</v>
      </c>
      <c r="H27" s="25"/>
      <c r="I27" s="25" t="s">
        <v>44</v>
      </c>
      <c r="J27" s="25"/>
    </row>
    <row r="28" spans="1:10" ht="24.00" thickBot="1" customHeight="1">
      <c r="A28" s="26" t="s">
        <v>45</v>
      </c>
      <c r="B28" s="26"/>
      <c r="C28" s="26"/>
      <c r="D28" s="26"/>
      <c r="E28" s="26"/>
      <c r="F28" s="27"/>
      <c r="G28" s="27"/>
      <c r="H28" s="27"/>
      <c r="I28" s="27"/>
      <c r="J28" s="27"/>
    </row>
    <row r="31" spans="1:1" ht="33.75" thickBot="1" customHeight="1">
      <c r="A31" s="1" t="s">
        <v>46</v>
      </c>
      <c r="B31" s="1"/>
      <c r="C31" s="1"/>
      <c r="D31" s="1"/>
      <c r="E31" s="1"/>
      <c r="F31" s="1"/>
      <c r="G31" s="1"/>
      <c r="H31" s="1"/>
      <c r="I31" s="1"/>
      <c r="J31" s="1"/>
    </row>
    <row r="32" spans="1:1" ht="33.75" thickBot="1" customHeight="1">
      <c r="A32" s="1" t="s">
        <v>47</v>
      </c>
      <c r="B32" s="1"/>
      <c r="C32" s="1"/>
      <c r="D32" s="1"/>
      <c r="E32" s="1"/>
      <c r="F32" s="1"/>
      <c r="G32" s="1"/>
      <c r="H32" s="1"/>
      <c r="I32" s="1"/>
      <c r="J32" s="1"/>
    </row>
    <row r="33" spans="1:1" ht="33.75" thickBot="1" customHeight="1">
      <c r="A33" s="1" t="s">
        <v>48</v>
      </c>
      <c r="B33" s="1"/>
      <c r="C33" s="1"/>
      <c r="D33" s="1"/>
      <c r="E33" s="1"/>
      <c r="F33" s="1"/>
      <c r="G33" s="1"/>
      <c r="H33" s="1"/>
      <c r="I33" s="1"/>
      <c r="J33" s="1"/>
    </row>
  </sheetData>
  <mergeCells count="58">
    <mergeCell ref="A1:J1"/>
    <mergeCell ref="C3:J3"/>
    <mergeCell ref="A5:J5"/>
    <mergeCell ref="A8:B8"/>
    <mergeCell ref="E8:G8"/>
    <mergeCell ref="H8:I8"/>
    <mergeCell ref="A9:B9"/>
    <mergeCell ref="D9:G9"/>
    <mergeCell ref="H9:I9"/>
    <mergeCell ref="A10:B10"/>
    <mergeCell ref="E10:G10"/>
    <mergeCell ref="H10:I10"/>
    <mergeCell ref="A11:B11"/>
    <mergeCell ref="E11:G11"/>
    <mergeCell ref="H11:I11"/>
    <mergeCell ref="A12:B12"/>
    <mergeCell ref="E12:G12"/>
    <mergeCell ref="H12:I12"/>
    <mergeCell ref="A13:B13"/>
    <mergeCell ref="E13:I13"/>
    <mergeCell ref="A14:B14"/>
    <mergeCell ref="D14:G14"/>
    <mergeCell ref="H14:I14"/>
    <mergeCell ref="A15:B15"/>
    <mergeCell ref="E15:G15"/>
    <mergeCell ref="H15:I15"/>
    <mergeCell ref="A16:B16"/>
    <mergeCell ref="E16:I16"/>
    <mergeCell ref="A17:B17"/>
    <mergeCell ref="D17:G17"/>
    <mergeCell ref="H17:I17"/>
    <mergeCell ref="A18:B18"/>
    <mergeCell ref="E18:G18"/>
    <mergeCell ref="H18:I18"/>
    <mergeCell ref="A19:B19"/>
    <mergeCell ref="E19:G19"/>
    <mergeCell ref="H19:I19"/>
    <mergeCell ref="A20:B20"/>
    <mergeCell ref="E20:I20"/>
    <mergeCell ref="A21:B21"/>
    <mergeCell ref="D21:G21"/>
    <mergeCell ref="H21:I21"/>
    <mergeCell ref="A22:B22"/>
    <mergeCell ref="E22:G22"/>
    <mergeCell ref="H22:I22"/>
    <mergeCell ref="A23:B23"/>
    <mergeCell ref="E23:I23"/>
    <mergeCell ref="A26:E26"/>
    <mergeCell ref="G26:H26"/>
    <mergeCell ref="I26:J26"/>
    <mergeCell ref="A27:E27"/>
    <mergeCell ref="F27:F28"/>
    <mergeCell ref="G27:H28"/>
    <mergeCell ref="I27:J28"/>
    <mergeCell ref="A28:E28"/>
    <mergeCell ref="A31:J31"/>
    <mergeCell ref="A32:J32"/>
    <mergeCell ref="A33:J33"/>
  </mergeCells>
  <pageMargins left="0.147638" right="0.147638" top="0.206693" bottom="0.206693" header="0.0" footer="0.0"/>
  <pageSetup paperSize="9" orientation="portrait"/>
  <rowBreaks count="0" manualBreakCount="0">
    </rowBreaks>
</worksheet>
</file>