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<sst xmlns="http://schemas.openxmlformats.org/spreadsheetml/2006/main" count="54" uniqueCount="54">
  <si>
    <t xml:space="preserve"/>
  </si>
  <si>
    <t xml:space="preserve">RTF020</t>
  </si>
  <si>
    <t xml:space="preserve">m²</t>
  </si>
  <si>
    <t xml:space="preserve">Fals sostre registrable, per a ús industrial, de panells de llana de vidre.</t>
  </si>
  <si>
    <r>
      <rPr>
        <sz val="8.25"/>
        <color rgb="FF000000"/>
        <rFont val="Arial"/>
        <family val="2"/>
      </rPr>
      <t xml:space="preserve">Fals sostre registrable suspès, per a ús industrial, situat a una altura menor de 4 m, constituït per: ESTRUCTURA: perfileria vista H 50, comprenent perfils primaris i secundaris, suspesos del forjat o element suport amb varetes i penjants; PANELLS: panells autoportants de llana de vidre panell Alumisol "ISOVER", compost per mòduls de 1200x1200x50 mm, acabat en relleu de color color alumini, recoberts amb un complex decoratiu de paper kraft, alumini i polietilè. Inclús perfils angulars, fixacions per a l'ancoratge dels perfils i accessoris de muntatge.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</si>
  <si>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</si>
  <si>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</si>
  <si>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</si>
  <si>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</si>
  <si>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</si>
  <si>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</si>
  <si>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</si>
  <si>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mt16pai020aaac</t>
  </si>
  <si>
    <t xml:space="preserve">m²</t>
  </si>
  <si>
    <t xml:space="preserve">Panell autoportant de llana de vidre panell Alumisol "ISOVER", compost per mòduls de 1200x1200x50 mm, acabat en relleu de color color alumini, recobert amb un complex decoratiu de paper kraft, alumini i polietilè, segons UNE-EN 13162, per a perfileria vista H 50, resistència tèrmica 1,45 m²K/W, conductivitat tèrmica 0,034 W/(mK), Euroclasse B-s1, d0 de reacció al foc segons UNE-EN 13501-1.</t>
  </si>
  <si>
    <t xml:space="preserve">mt12pai100a</t>
  </si>
  <si>
    <t xml:space="preserve">m</t>
  </si>
  <si>
    <t xml:space="preserve">Perfil primari H-50 "ISOVER", d'acer galvanitzat laminat.</t>
  </si>
  <si>
    <t xml:space="preserve">mt12pai100c</t>
  </si>
  <si>
    <t xml:space="preserve">m</t>
  </si>
  <si>
    <t xml:space="preserve">Perfil secundari TR-30 "ISOVER", d'acer galvanitzat laminat.</t>
  </si>
  <si>
    <t xml:space="preserve">mt12pai100b</t>
  </si>
  <si>
    <t xml:space="preserve">m</t>
  </si>
  <si>
    <t xml:space="preserve">Perfil d'acabament U-50 "ISOVER", d'acer galvanitzat laminat.</t>
  </si>
  <si>
    <t xml:space="preserve">mt12fac020b</t>
  </si>
  <si>
    <t xml:space="preserve">U</t>
  </si>
  <si>
    <t xml:space="preserve">Barra metàl·lica d'acer galvanitzat de 6 mm de diàmetre.</t>
  </si>
  <si>
    <t xml:space="preserve">mt12fac050</t>
  </si>
  <si>
    <t xml:space="preserve">U</t>
  </si>
  <si>
    <t xml:space="preserve">Accessoris per a la instal·lació de falsos sostres registrables.</t>
  </si>
  <si>
    <t xml:space="preserve">Subtotal materials:</t>
  </si>
  <si>
    <t xml:space="preserve">Mà d'obra</t>
  </si>
  <si>
    <t xml:space="preserve">mo015</t>
  </si>
  <si>
    <t xml:space="preserve">h</t>
  </si>
  <si>
    <t xml:space="preserve">Oficial 1ª muntador de falsos sostres.</t>
  </si>
  <si>
    <t xml:space="preserve">mo082</t>
  </si>
  <si>
    <t xml:space="preserve">h</t>
  </si>
  <si>
    <t xml:space="preserve">Ajudant muntador de falsos sostres.</t>
  </si>
  <si>
    <t xml:space="preserve">Subtotal mà d'obra:</t>
  </si>
  <si>
    <t xml:space="preserve">Costos directes complementaris</t>
  </si>
  <si>
    <t xml:space="preserve">%</t>
  </si>
  <si>
    <t xml:space="preserve">Costos directes complementaris</t>
  </si>
  <si>
    <t xml:space="preserve">Cost de manteniment decennal: 12,80€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</si>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</sst>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
      <c r="G10" s="11">
        <v>1.02</v>
      </c>
      <c r="H10" s="11"/>
      <c r="I10" s="12">
        <v>27.5</v>
      </c>
      <c r="J10" s="12">
        <f ca="1">ROUND(INDIRECT(ADDRESS(ROW()+(0), COLUMN()+(-3), 1))*INDIRECT(ADDRESS(ROW()+(0), COLUMN()+(-1), 1)), 2)</f>
        <v>28.05</v>
      </c>
    </row>
    <row r="11" spans="1:10" ht="13.50" thickBot="1" customHeight="1">
      <c r="A11" s="1" t="s">
        <v>15</v>
      </c>
      <c r="B11" s="1"/>
      <c r="C11" s="1"/>
      <c r="D11" s="10" t="s">
        <v>16</v>
      </c>
      <c r="E11" s="1" t="s">
        <v>17</v>
      </c>
      <c r="F11" s="1"/>
      <c r="G11" s="11">
        <v>0.45</v>
      </c>
      <c r="H11" s="11"/>
      <c r="I11" s="12">
        <v>5.2</v>
      </c>
      <c r="J11" s="12">
        <f ca="1">ROUND(INDIRECT(ADDRESS(ROW()+(0), COLUMN()+(-3), 1))*INDIRECT(ADDRESS(ROW()+(0), COLUMN()+(-1), 1)), 2)</f>
        <v>2.34</v>
      </c>
    </row>
    <row r="12" spans="1:10" ht="13.50" thickBot="1" customHeight="1">
      <c r="A12" s="1" t="s">
        <v>18</v>
      </c>
      <c r="B12" s="1"/>
      <c r="C12" s="1"/>
      <c r="D12" s="10" t="s">
        <v>19</v>
      </c>
      <c r="E12" s="1" t="s">
        <v>20</v>
      </c>
      <c r="F12" s="1"/>
      <c r="G12" s="11">
        <v>0.45</v>
      </c>
      <c r="H12" s="11"/>
      <c r="I12" s="12">
        <v>3.05</v>
      </c>
      <c r="J12" s="12">
        <f ca="1">ROUND(INDIRECT(ADDRESS(ROW()+(0), COLUMN()+(-3), 1))*INDIRECT(ADDRESS(ROW()+(0), COLUMN()+(-1), 1)), 2)</f>
        <v>1.37</v>
      </c>
    </row>
    <row r="13" spans="1:10" ht="13.50" thickBot="1" customHeight="1">
      <c r="A13" s="1" t="s">
        <v>21</v>
      </c>
      <c r="B13" s="1"/>
      <c r="C13" s="1"/>
      <c r="D13" s="10" t="s">
        <v>22</v>
      </c>
      <c r="E13" s="1" t="s">
        <v>23</v>
      </c>
      <c r="F13" s="1"/>
      <c r="G13" s="11">
        <v>0.4</v>
      </c>
      <c r="H13" s="11"/>
      <c r="I13" s="12">
        <v>4</v>
      </c>
      <c r="J13" s="12">
        <f ca="1">ROUND(INDIRECT(ADDRESS(ROW()+(0), COLUMN()+(-3), 1))*INDIRECT(ADDRESS(ROW()+(0), COLUMN()+(-1), 1)), 2)</f>
        <v>1.6</v>
      </c>
    </row>
    <row r="14" spans="1:10" ht="13.50" thickBot="1" customHeight="1">
      <c r="A14" s="1" t="s">
        <v>24</v>
      </c>
      <c r="B14" s="1"/>
      <c r="C14" s="1"/>
      <c r="D14" s="10" t="s">
        <v>25</v>
      </c>
      <c r="E14" s="1" t="s">
        <v>26</v>
      </c>
      <c r="F14" s="1"/>
      <c r="G14" s="11">
        <v>2</v>
      </c>
      <c r="H14" s="11"/>
      <c r="I14" s="12">
        <v>0.32</v>
      </c>
      <c r="J14" s="12">
        <f ca="1">ROUND(INDIRECT(ADDRESS(ROW()+(0), COLUMN()+(-3), 1))*INDIRECT(ADDRESS(ROW()+(0), COLUMN()+(-1), 1)), 2)</f>
        <v>0.64</v>
      </c>
    </row>
    <row r="15" spans="1:10" ht="13.50" thickBot="1" customHeight="1">
      <c r="A15" s="1" t="s">
        <v>27</v>
      </c>
      <c r="B15" s="1"/>
      <c r="C15" s="1"/>
      <c r="D15" s="10" t="s">
        <v>28</v>
      </c>
      <c r="E15" s="1" t="s">
        <v>29</v>
      </c>
      <c r="F15" s="1"/>
      <c r="G15" s="13">
        <v>0.2</v>
      </c>
      <c r="H15" s="13"/>
      <c r="I15" s="14">
        <v>1.61</v>
      </c>
      <c r="J15" s="14">
        <f ca="1">ROUND(INDIRECT(ADDRESS(ROW()+(0), COLUMN()+(-3), 1))*INDIRECT(ADDRESS(ROW()+(0), COLUMN()+(-1), 1)), 2)</f>
        <v>0.32</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34.32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
      <c r="G18" s="11">
        <v>0.278</v>
      </c>
      <c r="H18" s="11"/>
      <c r="I18" s="12">
        <v>30.63</v>
      </c>
      <c r="J18" s="12">
        <f ca="1">ROUND(INDIRECT(ADDRESS(ROW()+(0), COLUMN()+(-3), 1))*INDIRECT(ADDRESS(ROW()+(0), COLUMN()+(-1), 1)), 2)</f>
        <v>8.52</v>
      </c>
    </row>
    <row r="19" spans="1:10" ht="13.50" thickBot="1" customHeight="1">
      <c r="A19" s="1" t="s">
        <v>35</v>
      </c>
      <c r="B19" s="1"/>
      <c r="C19" s="1"/>
      <c r="D19" s="10" t="s">
        <v>36</v>
      </c>
      <c r="E19" s="1" t="s">
        <v>37</v>
      </c>
      <c r="F19" s="1"/>
      <c r="G19" s="13">
        <v>0.278</v>
      </c>
      <c r="H19" s="13"/>
      <c r="I19" s="14">
        <v>26.39</v>
      </c>
      <c r="J19" s="14">
        <f ca="1">ROUND(INDIRECT(ADDRESS(ROW()+(0), COLUMN()+(-3), 1))*INDIRECT(ADDRESS(ROW()+(0), COLUMN()+(-1), 1)), 2)</f>
        <v>7.34</v>
      </c>
    </row>
    <row r="20" spans="1:10" ht="13.50" thickBot="1" customHeight="1">
      <c r="A20" s="15"/>
      <c r="B20" s="15"/>
      <c r="C20" s="15"/>
      <c r="D20" s="15"/>
      <c r="E20" s="15"/>
      <c r="F20" s="15"/>
      <c r="G20" s="9" t="s">
        <v>38</v>
      </c>
      <c r="H20" s="9"/>
      <c r="I20" s="9"/>
      <c r="J20" s="17">
        <f ca="1">ROUND(SUM(INDIRECT(ADDRESS(ROW()+(-1), COLUMN()+(0), 1)),INDIRECT(ADDRESS(ROW()+(-2), COLUMN()+(0), 1))), 2)</f>
        <v>15.86</v>
      </c>
    </row>
    <row r="21" spans="1:10" ht="13.50" thickBot="1" customHeight="1">
      <c r="A21" s="15">
        <v>3</v>
      </c>
      <c r="B21" s="15"/>
      <c r="C21" s="15"/>
      <c r="D21" s="15"/>
      <c r="E21" s="18" t="s">
        <v>39</v>
      </c>
      <c r="F21" s="18"/>
      <c r="G21" s="18"/>
      <c r="H21" s="18"/>
      <c r="I21" s="15"/>
      <c r="J21" s="15"/>
    </row>
    <row r="22" spans="1:10" ht="13.50" thickBot="1" customHeight="1">
      <c r="A22" s="19"/>
      <c r="B22" s="19"/>
      <c r="C22" s="19"/>
      <c r="D22" s="20" t="s">
        <v>40</v>
      </c>
      <c r="E22" s="19" t="s">
        <v>41</v>
      </c>
      <c r="F22" s="19"/>
      <c r="G22" s="13">
        <v>2</v>
      </c>
      <c r="H22" s="13"/>
      <c r="I22" s="14">
        <f ca="1">ROUND(SUM(INDIRECT(ADDRESS(ROW()+(-2), COLUMN()+(1), 1)),INDIRECT(ADDRESS(ROW()+(-6), COLUMN()+(1), 1))), 2)</f>
        <v>50.18</v>
      </c>
      <c r="J22" s="14">
        <f ca="1">ROUND(INDIRECT(ADDRESS(ROW()+(0), COLUMN()+(-3), 1))*INDIRECT(ADDRESS(ROW()+(0), COLUMN()+(-1), 1))/100, 2)</f>
        <v>1</v>
      </c>
    </row>
    <row r="23" spans="1:10" ht="13.50" thickBot="1" customHeight="1">
      <c r="A23" s="21" t="s">
        <v>42</v>
      </c>
      <c r="B23" s="21"/>
      <c r="C23" s="21"/>
      <c r="D23" s="22"/>
      <c r="E23" s="23"/>
      <c r="F23" s="23"/>
      <c r="G23" s="24" t="s">
        <v>43</v>
      </c>
      <c r="H23" s="24"/>
      <c r="I23" s="25"/>
      <c r="J23" s="26">
        <f ca="1">ROUND(SUM(INDIRECT(ADDRESS(ROW()+(-1), COLUMN()+(0), 1)),INDIRECT(ADDRESS(ROW()+(-3), COLUMN()+(0), 1)),INDIRECT(ADDRESS(ROW()+(-7), COLUMN()+(0), 1))), 2)</f>
        <v>51.18</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1.07202e+06</v>
      </c>
      <c r="G27" s="29"/>
      <c r="H27" s="29">
        <v>1.07202e+06</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5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C19"/>
    <mergeCell ref="E19:F19"/>
    <mergeCell ref="G19:H19"/>
    <mergeCell ref="A20:C20"/>
    <mergeCell ref="E20:F20"/>
    <mergeCell ref="G20:I20"/>
    <mergeCell ref="A21:C21"/>
    <mergeCell ref="E21:H21"/>
    <mergeCell ref="A22:C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